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0" yWindow="0" windowWidth="20490" windowHeight="77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G9" i="1" l="1"/>
  <c r="H5" i="1" s="1"/>
  <c r="D9" i="1"/>
  <c r="E9" i="1"/>
  <c r="F9" i="1"/>
  <c r="D11" i="1" l="1"/>
  <c r="D13" i="1"/>
  <c r="D12" i="1"/>
  <c r="H6" i="1"/>
  <c r="H9" i="1"/>
  <c r="H8" i="1"/>
  <c r="H7" i="1"/>
  <c r="I8" i="1"/>
  <c r="J8" i="1" s="1"/>
  <c r="I7" i="1" l="1"/>
  <c r="J7" i="1" s="1"/>
  <c r="I6" i="1"/>
  <c r="J6" i="1" s="1"/>
  <c r="I5" i="1"/>
  <c r="J5" i="1" s="1"/>
</calcChain>
</file>

<file path=xl/sharedStrings.xml><?xml version="1.0" encoding="utf-8"?>
<sst xmlns="http://schemas.openxmlformats.org/spreadsheetml/2006/main" count="18" uniqueCount="17">
  <si>
    <t>Nom Prénom</t>
  </si>
  <si>
    <t>Janvier</t>
  </si>
  <si>
    <t>Février</t>
  </si>
  <si>
    <t>Mars</t>
  </si>
  <si>
    <t>Total</t>
  </si>
  <si>
    <t>Jean Patrick</t>
  </si>
  <si>
    <t>Annie Dupont</t>
  </si>
  <si>
    <t>Frédéric Dumont</t>
  </si>
  <si>
    <t>Aline Bardot</t>
  </si>
  <si>
    <t>% du total</t>
  </si>
  <si>
    <t>Prime</t>
  </si>
  <si>
    <t>Montant Prime</t>
  </si>
  <si>
    <t>Meilleur mois</t>
  </si>
  <si>
    <t>Moins bon mois</t>
  </si>
  <si>
    <t>Moyenne des Totaux</t>
  </si>
  <si>
    <t>&gt;25% vert</t>
  </si>
  <si>
    <t>&lt;25% jaune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</si>
</sst>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44" fontId="0" fillId="0" borderId="1" xfId="1" applyFont="1" applyBorder="1"/>
    <xf numFmtId="10" fontId="0" fillId="0" borderId="1" xfId="2" applyNumberFormat="1" applyFont="1" applyBorder="1"/>
    <xf numFmtId="44" fontId="0" fillId="0" borderId="1" xfId="0" applyNumberFormat="1" applyBorder="1"/>
    <xf numFmtId="44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10" fontId="0" fillId="5" borderId="1" xfId="2" applyNumberFormat="1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Pourcentage" xfId="2" builtinId="5"/>
  </cellStyles>
  <dxfs count="4">
    <dxf>
      <fill>
        <patternFill>
          <bgColor theme="9" tint="0.3999450666829432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CA par commerciaux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Feuil1!$D$4</c:f>
              <c:strCache>
                <c:ptCount val="1"/>
                <c:pt idx="0">
                  <c:v>Janvier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Feuil1!$C$5:$C$8</c:f>
              <c:strCache>
                <c:ptCount val="4"/>
                <c:pt idx="0">
                  <c:v>Jean Patrick</c:v>
                </c:pt>
                <c:pt idx="1">
                  <c:v>Annie Dupont</c:v>
                </c:pt>
                <c:pt idx="2">
                  <c:v>Frédéric Dumont</c:v>
                </c:pt>
                <c:pt idx="3">
                  <c:v>Aline Bardot</c:v>
                </c:pt>
              </c:strCache>
            </c:strRef>
          </c:cat>
          <c:val>
            <c:numRef>
              <c:f>Feuil1!$D$5:$D$8</c:f>
              <c:numCache>
                <c:formatCode>_("€"* #,##0.00_);_("€"* \(#,##0.00\);_("€"* "-"??_);_(@_)</c:formatCode>
                <c:ptCount val="4"/>
                <c:pt idx="0">
                  <c:v>42000</c:v>
                </c:pt>
                <c:pt idx="1">
                  <c:v>42000</c:v>
                </c:pt>
                <c:pt idx="2">
                  <c:v>21000</c:v>
                </c:pt>
                <c:pt idx="3">
                  <c:v>28000</c:v>
                </c:pt>
              </c:numCache>
            </c:numRef>
          </c:val>
        </c:ser>
        <c:ser>
          <c:idx val="1"/>
          <c:order val="1"/>
          <c:tx>
            <c:strRef>
              <c:f>Feuil1!$E$4</c:f>
              <c:strCache>
                <c:ptCount val="1"/>
                <c:pt idx="0">
                  <c:v>Février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Feuil1!$C$5:$C$8</c:f>
              <c:strCache>
                <c:ptCount val="4"/>
                <c:pt idx="0">
                  <c:v>Jean Patrick</c:v>
                </c:pt>
                <c:pt idx="1">
                  <c:v>Annie Dupont</c:v>
                </c:pt>
                <c:pt idx="2">
                  <c:v>Frédéric Dumont</c:v>
                </c:pt>
                <c:pt idx="3">
                  <c:v>Aline Bardot</c:v>
                </c:pt>
              </c:strCache>
            </c:strRef>
          </c:cat>
          <c:val>
            <c:numRef>
              <c:f>Feuil1!$E$5:$E$8</c:f>
              <c:numCache>
                <c:formatCode>_("€"* #,##0.00_);_("€"* \(#,##0.00\);_("€"* "-"??_);_(@_)</c:formatCode>
                <c:ptCount val="4"/>
                <c:pt idx="0">
                  <c:v>52000</c:v>
                </c:pt>
                <c:pt idx="1">
                  <c:v>20000</c:v>
                </c:pt>
                <c:pt idx="2">
                  <c:v>2000</c:v>
                </c:pt>
                <c:pt idx="3">
                  <c:v>17000</c:v>
                </c:pt>
              </c:numCache>
            </c:numRef>
          </c:val>
        </c:ser>
        <c:ser>
          <c:idx val="2"/>
          <c:order val="2"/>
          <c:tx>
            <c:strRef>
              <c:f>Feuil1!$F$4</c:f>
              <c:strCache>
                <c:ptCount val="1"/>
                <c:pt idx="0">
                  <c:v>Mars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Feuil1!$C$5:$C$8</c:f>
              <c:strCache>
                <c:ptCount val="4"/>
                <c:pt idx="0">
                  <c:v>Jean Patrick</c:v>
                </c:pt>
                <c:pt idx="1">
                  <c:v>Annie Dupont</c:v>
                </c:pt>
                <c:pt idx="2">
                  <c:v>Frédéric Dumont</c:v>
                </c:pt>
                <c:pt idx="3">
                  <c:v>Aline Bardot</c:v>
                </c:pt>
              </c:strCache>
            </c:strRef>
          </c:cat>
          <c:val>
            <c:numRef>
              <c:f>Feuil1!$F$5:$F$8</c:f>
              <c:numCache>
                <c:formatCode>_("€"* #,##0.00_);_("€"* \(#,##0.00\);_("€"* "-"??_);_(@_)</c:formatCode>
                <c:ptCount val="4"/>
                <c:pt idx="0">
                  <c:v>29500</c:v>
                </c:pt>
                <c:pt idx="1">
                  <c:v>34000</c:v>
                </c:pt>
                <c:pt idx="2">
                  <c:v>35000</c:v>
                </c:pt>
                <c:pt idx="3">
                  <c:v>68000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5674776"/>
        <c:axId val="445675168"/>
      </c:barChart>
      <c:catAx>
        <c:axId val="445674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5675168"/>
        <c:crosses val="autoZero"/>
        <c:auto val="1"/>
        <c:lblAlgn val="ctr"/>
        <c:lblOffset val="100"/>
        <c:noMultiLvlLbl val="0"/>
      </c:catAx>
      <c:valAx>
        <c:axId val="44567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5674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Feuil1!$G$4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Feuil1!$C$5:$C$8</c:f>
              <c:strCache>
                <c:ptCount val="4"/>
                <c:pt idx="0">
                  <c:v>Jean Patrick</c:v>
                </c:pt>
                <c:pt idx="1">
                  <c:v>Annie Dupont</c:v>
                </c:pt>
                <c:pt idx="2">
                  <c:v>Frédéric Dumont</c:v>
                </c:pt>
                <c:pt idx="3">
                  <c:v>Aline Bardot</c:v>
                </c:pt>
              </c:strCache>
            </c:strRef>
          </c:cat>
          <c:val>
            <c:numRef>
              <c:f>Feuil1!$G$5:$G$8</c:f>
              <c:numCache>
                <c:formatCode>_("€"* #,##0.00_);_("€"* \(#,##0.00\);_("€"* "-"??_);_(@_)</c:formatCode>
                <c:ptCount val="4"/>
                <c:pt idx="0">
                  <c:v>123500</c:v>
                </c:pt>
                <c:pt idx="1">
                  <c:v>96000</c:v>
                </c:pt>
                <c:pt idx="2">
                  <c:v>58000</c:v>
                </c:pt>
                <c:pt idx="3">
                  <c:v>113000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1133942</xdr:colOff>
      <xdr:row>2</xdr:row>
      <xdr:rowOff>402162</xdr:rowOff>
    </xdr:from>
    <xdr:ext cx="5575117" cy="593304"/>
    <xdr:sp macro="" textlink="">
      <xdr:nvSpPr>
        <xdr:cNvPr id="2" name="Rectangle 1"/>
        <xdr:cNvSpPr/>
      </xdr:nvSpPr>
      <xdr:spPr>
        <a:xfrm>
          <a:off x="2657942" y="783162"/>
          <a:ext cx="5575117" cy="59330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3200" b="1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Résultats CA 1er trimestre 2022</a:t>
          </a:r>
        </a:p>
      </xdr:txBody>
    </xdr:sp>
    <xdr:clientData/>
  </xdr:oneCellAnchor>
  <xdr:twoCellAnchor editAs="oneCell">
    <xdr:from>
      <xdr:col>1</xdr:col>
      <xdr:colOff>589040</xdr:colOff>
      <xdr:row>0</xdr:row>
      <xdr:rowOff>169062</xdr:rowOff>
    </xdr:from>
    <xdr:to>
      <xdr:col>2</xdr:col>
      <xdr:colOff>1080013</xdr:colOff>
      <xdr:row>2</xdr:row>
      <xdr:rowOff>943187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040" y="169062"/>
          <a:ext cx="1252973" cy="1155125"/>
        </a:xfrm>
        <a:prstGeom prst="rect">
          <a:avLst/>
        </a:prstGeom>
      </xdr:spPr>
    </xdr:pic>
    <xdr:clientData/>
  </xdr:twoCellAnchor>
  <xdr:oneCellAnchor>
    <xdr:from>
      <xdr:col>2</xdr:col>
      <xdr:colOff>1173705</xdr:colOff>
      <xdr:row>0</xdr:row>
      <xdr:rowOff>77192</xdr:rowOff>
    </xdr:from>
    <xdr:ext cx="4985724" cy="937629"/>
    <xdr:sp macro="" textlink="">
      <xdr:nvSpPr>
        <xdr:cNvPr id="4" name="Rectangle 3"/>
        <xdr:cNvSpPr/>
      </xdr:nvSpPr>
      <xdr:spPr>
        <a:xfrm>
          <a:off x="2697705" y="77192"/>
          <a:ext cx="498572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3462">
                <a:solidFill>
                  <a:schemeClr val="bg1"/>
                </a:solidFill>
                <a:prstDash val="solid"/>
              </a:ln>
              <a:solidFill>
                <a:schemeClr val="tx1">
                  <a:lumMod val="85000"/>
                  <a:lumOff val="15000"/>
                </a:schemeClr>
              </a:solidFill>
              <a:effectLst>
                <a:outerShdw dist="38100" dir="2700000" algn="bl" rotWithShape="0">
                  <a:schemeClr val="accent5"/>
                </a:outerShdw>
              </a:effectLst>
            </a:rPr>
            <a:t>TUK-TUK MANIA</a:t>
          </a:r>
        </a:p>
      </xdr:txBody>
    </xdr:sp>
    <xdr:clientData/>
  </xdr:oneCellAnchor>
  <xdr:twoCellAnchor>
    <xdr:from>
      <xdr:col>11</xdr:col>
      <xdr:colOff>303742</xdr:colOff>
      <xdr:row>1</xdr:row>
      <xdr:rowOff>103365</xdr:rowOff>
    </xdr:from>
    <xdr:to>
      <xdr:col>17</xdr:col>
      <xdr:colOff>662331</xdr:colOff>
      <xdr:row>14</xdr:row>
      <xdr:rowOff>102244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834768</xdr:colOff>
      <xdr:row>16</xdr:row>
      <xdr:rowOff>188488</xdr:rowOff>
    </xdr:from>
    <xdr:to>
      <xdr:col>14</xdr:col>
      <xdr:colOff>585107</xdr:colOff>
      <xdr:row>31</xdr:row>
      <xdr:rowOff>68863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13"/>
  <sheetViews>
    <sheetView tabSelected="1" topLeftCell="A4" zoomScale="130" zoomScaleNormal="130" workbookViewId="0">
      <selection activeCell="E8" sqref="E8"/>
    </sheetView>
  </sheetViews>
  <sheetFormatPr baseColWidth="10" defaultRowHeight="15" x14ac:dyDescent="0.25"/>
  <cols>
    <col min="3" max="3" width="19.7109375" customWidth="1"/>
    <col min="4" max="6" width="14.5703125" bestFit="1" customWidth="1"/>
    <col min="7" max="7" width="15" bestFit="1" customWidth="1"/>
    <col min="8" max="8" width="14" customWidth="1"/>
    <col min="9" max="9" width="0" hidden="1" customWidth="1"/>
    <col min="10" max="10" width="15.42578125" hidden="1" customWidth="1"/>
  </cols>
  <sheetData>
    <row r="3" spans="3:11" ht="86.25" customHeight="1" x14ac:dyDescent="0.25"/>
    <row r="4" spans="3:11" ht="35.25" customHeight="1" x14ac:dyDescent="0.25">
      <c r="C4" s="8" t="s">
        <v>0</v>
      </c>
      <c r="D4" s="8" t="s">
        <v>1</v>
      </c>
      <c r="E4" s="8" t="s">
        <v>2</v>
      </c>
      <c r="F4" s="8" t="s">
        <v>3</v>
      </c>
      <c r="G4" s="8" t="s">
        <v>4</v>
      </c>
      <c r="H4" s="8" t="s">
        <v>9</v>
      </c>
      <c r="I4" s="7" t="s">
        <v>10</v>
      </c>
      <c r="J4" s="7" t="s">
        <v>11</v>
      </c>
    </row>
    <row r="5" spans="3:11" x14ac:dyDescent="0.25">
      <c r="C5" s="1" t="s">
        <v>5</v>
      </c>
      <c r="D5" s="2">
        <v>42000</v>
      </c>
      <c r="E5" s="2">
        <v>52000</v>
      </c>
      <c r="F5" s="2">
        <v>29500</v>
      </c>
      <c r="G5" s="2">
        <f>SUM(D5:F5)</f>
        <v>123500</v>
      </c>
      <c r="H5" s="3">
        <f>G5/$G$9</f>
        <v>0.31626120358514725</v>
      </c>
      <c r="I5" s="1" t="str">
        <f>IF(G5&gt;=100000,"Oui","Non")</f>
        <v>Oui</v>
      </c>
      <c r="J5" s="4">
        <f>IF(I5="Oui",G5*1%,0)</f>
        <v>1235</v>
      </c>
      <c r="K5" t="s">
        <v>15</v>
      </c>
    </row>
    <row r="6" spans="3:11" x14ac:dyDescent="0.25">
      <c r="C6" s="1" t="s">
        <v>6</v>
      </c>
      <c r="D6" s="2">
        <v>42000</v>
      </c>
      <c r="E6" s="2">
        <v>20000</v>
      </c>
      <c r="F6" s="2">
        <v>34000</v>
      </c>
      <c r="G6" s="2">
        <f t="shared" ref="G6:G8" si="0">SUM(D6:F6)</f>
        <v>96000</v>
      </c>
      <c r="H6" s="3">
        <f t="shared" ref="H6:H7" si="1">G6/$G$9</f>
        <v>0.24583866837387963</v>
      </c>
      <c r="I6" s="1" t="str">
        <f t="shared" ref="I6:I8" si="2">IF(G6&gt;=100000,"Oui","Non")</f>
        <v>Non</v>
      </c>
      <c r="J6" s="4">
        <f t="shared" ref="J6:J8" si="3">IF(I6="Oui",G6*1%,0)</f>
        <v>0</v>
      </c>
      <c r="K6" t="s">
        <v>16</v>
      </c>
    </row>
    <row r="7" spans="3:11" x14ac:dyDescent="0.25">
      <c r="C7" s="1" t="s">
        <v>7</v>
      </c>
      <c r="D7" s="2">
        <v>21000</v>
      </c>
      <c r="E7" s="2">
        <v>2000</v>
      </c>
      <c r="F7" s="2">
        <v>35000</v>
      </c>
      <c r="G7" s="2">
        <f t="shared" si="0"/>
        <v>58000</v>
      </c>
      <c r="H7" s="3">
        <f t="shared" si="1"/>
        <v>0.14852752880921896</v>
      </c>
      <c r="I7" s="1" t="str">
        <f t="shared" si="2"/>
        <v>Non</v>
      </c>
      <c r="J7" s="4">
        <f t="shared" si="3"/>
        <v>0</v>
      </c>
    </row>
    <row r="8" spans="3:11" x14ac:dyDescent="0.25">
      <c r="C8" s="1" t="s">
        <v>8</v>
      </c>
      <c r="D8" s="2">
        <v>28000</v>
      </c>
      <c r="E8" s="2">
        <v>17000</v>
      </c>
      <c r="F8" s="2">
        <v>68000</v>
      </c>
      <c r="G8" s="2">
        <f t="shared" si="0"/>
        <v>113000</v>
      </c>
      <c r="H8" s="3">
        <f>G8/$G$9</f>
        <v>0.28937259923175418</v>
      </c>
      <c r="I8" s="1" t="str">
        <f t="shared" si="2"/>
        <v>Oui</v>
      </c>
      <c r="J8" s="4">
        <f t="shared" si="3"/>
        <v>1130</v>
      </c>
    </row>
    <row r="9" spans="3:11" ht="23.25" customHeight="1" x14ac:dyDescent="0.25">
      <c r="C9" s="9" t="s">
        <v>4</v>
      </c>
      <c r="D9" s="10">
        <f>SUM(D5:D8)</f>
        <v>133000</v>
      </c>
      <c r="E9" s="10">
        <f t="shared" ref="E9:F9" si="4">SUM(E5:E8)</f>
        <v>91000</v>
      </c>
      <c r="F9" s="10">
        <f t="shared" si="4"/>
        <v>166500</v>
      </c>
      <c r="G9" s="10">
        <f>SUM(G5:G8)</f>
        <v>390500</v>
      </c>
      <c r="H9" s="11">
        <f>G9/$G$9</f>
        <v>1</v>
      </c>
      <c r="I9" s="1"/>
      <c r="J9" s="1"/>
    </row>
    <row r="11" spans="3:11" ht="24.75" customHeight="1" x14ac:dyDescent="0.25">
      <c r="C11" s="6" t="s">
        <v>12</v>
      </c>
      <c r="D11" s="5">
        <f>MAX(D9:F9)</f>
        <v>166500</v>
      </c>
    </row>
    <row r="12" spans="3:11" ht="24.75" customHeight="1" x14ac:dyDescent="0.25">
      <c r="C12" s="6" t="s">
        <v>13</v>
      </c>
      <c r="D12" s="5">
        <f>MIN(D9:F9)</f>
        <v>91000</v>
      </c>
    </row>
    <row r="13" spans="3:11" ht="24.75" customHeight="1" x14ac:dyDescent="0.25">
      <c r="C13" s="6" t="s">
        <v>14</v>
      </c>
      <c r="D13" s="5">
        <f>AVERAGE(G5:G8)</f>
        <v>97625</v>
      </c>
    </row>
  </sheetData>
  <conditionalFormatting sqref="H5:H8">
    <cfRule type="cellIs" dxfId="3" priority="2" operator="greaterThan">
      <formula>0.25</formula>
    </cfRule>
    <cfRule type="cellIs" dxfId="2" priority="3" operator="between">
      <formula>0.2</formula>
      <formula>0.25</formula>
    </cfRule>
    <cfRule type="cellIs" dxfId="1" priority="4" operator="lessThan">
      <formula>0.2</formula>
    </cfRule>
  </conditionalFormatting>
  <conditionalFormatting sqref="J5:J8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Maréchal</dc:creator>
  <cp:lastModifiedBy>Windows User</cp:lastModifiedBy>
  <dcterms:created xsi:type="dcterms:W3CDTF">2015-01-22T07:34:43Z</dcterms:created>
  <dcterms:modified xsi:type="dcterms:W3CDTF">2022-10-27T12:21:16Z</dcterms:modified>
</cp:coreProperties>
</file>